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13044B03-7B0D-47F3-9F11-044AC2BFDB1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C43" i="4" s="1"/>
  <c r="B49" i="4"/>
  <c r="C44" i="4"/>
  <c r="B44" i="4"/>
  <c r="C35" i="4"/>
  <c r="B35" i="4"/>
  <c r="B24" i="4" s="1"/>
  <c r="C25" i="4"/>
  <c r="B25" i="4"/>
  <c r="C13" i="4"/>
  <c r="B13" i="4"/>
  <c r="C4" i="4"/>
  <c r="B4" i="4"/>
  <c r="B43" i="4" l="1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<sst xmlns="http://schemas.openxmlformats.org/spreadsheetml/2006/main" count="54" uniqueCount="54">
  <si>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</si>
  <si>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</si>
  <si>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</si>
  <si>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</si>
  <si>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</si>
  <si>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</si>
  <si>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</si>
  <si>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</si>
  <si>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</si>
  <si>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</si>
  <si>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</si>
  <si>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</si>
  <si>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</si>
  <si>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</si>
  <si>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</si>
  <si>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</si>
  <si>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</si>
  <si>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</si>
  <si>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</si>
  <si>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</si>
  <si>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</si>
  <si>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</si>
  <si>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</si>
  <si>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</si>
  <si>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</si>
  <si>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</si>
  <si>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</si>
  <si>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</si>
  <si>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</si>
  <si>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</si>
  <si>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</si>
  <si>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</si>
  <si>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</si>
  <si>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</si>
  <si>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</si>
  <si>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</si>
  <si>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</si>
  <si>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</si>
  <si>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</si>
  <si>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</si>
  <si>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</si>
  <si>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</si>
  <si>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</si>
  <si>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</si>
  <si>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</si>
  <si>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</si>
  <si>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</si>
  <si>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</si>
  <si>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</si>
  <si>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</si>
  <si>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</si>
  <si>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</si>
  <si>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</si>
  <si>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DE CAMBIOS EN LA SITUACIÓN FINANCIERA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</si>
</sst>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9" fillId="0" borderId="0" xfId="9" applyFont="1" applyFill="1" applyBorder="1" applyAlignment="1">
      <alignment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Alignment="1">
      <alignment horizontal="left" vertical="top" wrapText="1"/>
    </xf>
    <xf numFmtId="166" fontId="7" fillId="0" borderId="0" xfId="3" applyNumberFormat="1" applyFont="1" applyFill="1" applyBorder="1" applyAlignment="1" applyProtection="1">
      <alignment vertical="top" wrapText="1"/>
      <protection locked="0"/>
    </xf>
    <xf numFmtId="166" fontId="7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2" xfId="9" applyFont="1" applyFill="1" applyBorder="1" applyAlignment="1">
      <alignment horizontal="left" vertical="top" wrapText="1"/>
    </xf>
    <xf numFmtId="166" fontId="5" fillId="0" borderId="2" xfId="3" applyNumberFormat="1" applyFont="1" applyFill="1" applyBorder="1" applyAlignment="1" applyProtection="1">
      <alignment vertical="top" wrapText="1"/>
      <protection locked="0"/>
    </xf>
    <xf numFmtId="166" fontId="5" fillId="0" borderId="5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vertical="top" wrapText="1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1" xfId="9" applyFont="1" applyFill="1" applyBorder="1" applyAlignment="1" applyProtection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vertical="top" wrapText="1"/>
    </xf>
    <xf numFmtId="166" fontId="10" fillId="0" borderId="0" xfId="3" applyNumberFormat="1" applyFont="1" applyFill="1" applyBorder="1" applyAlignment="1" applyProtection="1">
      <alignment vertical="top" wrapText="1"/>
      <protection locked="0"/>
    </xf>
    <xf numFmtId="166" fontId="10" fillId="0" borderId="4" xfId="3" applyNumberFormat="1" applyFont="1" applyFill="1" applyBorder="1" applyAlignment="1" applyProtection="1">
      <alignment vertical="top" wrapText="1"/>
      <protection locked="0"/>
    </xf>
    <xf numFmtId="0" fontId="11" fillId="0" borderId="0" xfId="0" applyFont="1"/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17" applyNumberFormat="1" applyFont="1" applyFill="1" applyBorder="1" applyAlignment="1" applyProtection="1">
      <alignment vertical="top" wrapText="1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166" fontId="5" fillId="0" borderId="0" xfId="26" applyNumberFormat="1" applyFont="1" applyFill="1" applyBorder="1" applyAlignment="1" applyProtection="1">
      <alignment vertical="top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5" fillId="0" borderId="1" xfId="9" applyFont="1" applyBorder="1" applyAlignment="1">
      <alignment horizontal="left" vertical="center" wrapText="1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2 3" xfId="27" xr:uid="{00000000-0005-0000-0000-000005000000}"/>
    <cellStyle name="Millares 2 3" xfId="5" xr:uid="{00000000-0005-0000-0000-000006000000}"/>
    <cellStyle name="Millares 2 3 2" xfId="19" xr:uid="{00000000-0005-0000-0000-000007000000}"/>
    <cellStyle name="Millares 2 3 3" xfId="28" xr:uid="{00000000-0005-0000-0000-000008000000}"/>
    <cellStyle name="Millares 2 4" xfId="17" xr:uid="{00000000-0005-0000-0000-000009000000}"/>
    <cellStyle name="Millares 2 5" xfId="26" xr:uid="{00000000-0005-0000-0000-00000A000000}"/>
    <cellStyle name="Millares 3" xfId="6" xr:uid="{00000000-0005-0000-0000-00000B000000}"/>
    <cellStyle name="Millares 3 2" xfId="20" xr:uid="{00000000-0005-0000-0000-00000C000000}"/>
    <cellStyle name="Millares 3 3" xfId="29" xr:uid="{00000000-0005-0000-0000-00000D000000}"/>
    <cellStyle name="Moneda 2" xfId="7" xr:uid="{00000000-0005-0000-0000-00000E000000}"/>
    <cellStyle name="Moneda 2 2" xfId="21" xr:uid="{00000000-0005-0000-0000-00000F000000}"/>
    <cellStyle name="Moneda 2 3" xfId="30" xr:uid="{00000000-0005-0000-0000-000010000000}"/>
    <cellStyle name="Normal" xfId="0" builtinId="0"/>
    <cellStyle name="Normal 2" xfId="8" xr:uid="{00000000-0005-0000-0000-000012000000}"/>
    <cellStyle name="Normal 2 2" xfId="9" xr:uid="{00000000-0005-0000-0000-000013000000}"/>
    <cellStyle name="Normal 2 3" xfId="22" xr:uid="{00000000-0005-0000-0000-000014000000}"/>
    <cellStyle name="Normal 2 4" xfId="31" xr:uid="{00000000-0005-0000-0000-000015000000}"/>
    <cellStyle name="Normal 3" xfId="10" xr:uid="{00000000-0005-0000-0000-000016000000}"/>
    <cellStyle name="Normal 3 2" xfId="23" xr:uid="{00000000-0005-0000-0000-000017000000}"/>
    <cellStyle name="Normal 3 3" xfId="32" xr:uid="{00000000-0005-0000-0000-000018000000}"/>
    <cellStyle name="Normal 4" xfId="11" xr:uid="{00000000-0005-0000-0000-000019000000}"/>
    <cellStyle name="Normal 4 2" xfId="12" xr:uid="{00000000-0005-0000-0000-00001A000000}"/>
    <cellStyle name="Normal 5" xfId="13" xr:uid="{00000000-0005-0000-0000-00001B000000}"/>
    <cellStyle name="Normal 5 2" xfId="14" xr:uid="{00000000-0005-0000-0000-00001C000000}"/>
    <cellStyle name="Normal 6" xfId="15" xr:uid="{00000000-0005-0000-0000-00001D000000}"/>
    <cellStyle name="Normal 6 2" xfId="16" xr:uid="{00000000-0005-0000-0000-00001E000000}"/>
    <cellStyle name="Normal 6 2 2" xfId="25" xr:uid="{00000000-0005-0000-0000-00001F000000}"/>
    <cellStyle name="Normal 6 2 3" xfId="34" xr:uid="{00000000-0005-0000-0000-000020000000}"/>
    <cellStyle name="Normal 6 3" xfId="24" xr:uid="{00000000-0005-0000-0000-000021000000}"/>
    <cellStyle name="Normal 6 4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600075</xdr:colOff>
      <xdr:row>0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0</xdr:row>
      <xdr:rowOff>47625</xdr:rowOff>
    </xdr:from>
    <xdr:to>
      <xdr:col>2</xdr:col>
      <xdr:colOff>1400175</xdr:colOff>
      <xdr:row>0</xdr:row>
      <xdr:rowOff>476250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0" x14ac:dyDescent="0.2"/>
  <cols>
    <col min="1" max="1" width="75.77734375" style="1" customWidth="1"/>
    <col min="2" max="2" width="25.77734375" style="1" customWidth="1"/>
    <col min="3" max="3" width="25.77734375" style="5" customWidth="1"/>
    <col min="4" max="16384" width="12" style="2"/>
  </cols>
  <sheetData>
    <row r="1" spans="1:3" ht="40" customHeight="1" x14ac:dyDescent="0.2">
      <c r="A1" s="34" t="s">
        <v>53</v>
      </c>
      <c r="B1" s="35"/>
      <c r="C1" s="3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ht="10.5" x14ac:dyDescent="0.2">
      <c r="A3" s="15" t="s">
        <v>0</v>
      </c>
      <c r="B3" s="16">
        <f>B4+B13</f>
        <v>1527707.12</v>
      </c>
      <c r="C3" s="17">
        <f>C4+C13</f>
        <v>1276289.69</v>
      </c>
    </row>
    <row r="4" spans="1:3" ht="12.75" customHeight="1" x14ac:dyDescent="0.2">
      <c r="A4" s="6" t="s">
        <v>7</v>
      </c>
      <c r="B4" s="16">
        <f>SUM(B5:B11)</f>
        <v>1140385.7</v>
      </c>
      <c r="C4" s="17">
        <f>SUM(C5:C11)</f>
        <v>857318.5199999999</v>
      </c>
    </row>
    <row r="5" spans="1:3" x14ac:dyDescent="0.2">
      <c r="A5" s="9" t="s">
        <v>14</v>
      </c>
      <c r="B5" s="31">
        <v>0</v>
      </c>
      <c r="C5" s="25">
        <v>0</v>
      </c>
    </row>
    <row r="6" spans="1:3" x14ac:dyDescent="0.2">
      <c r="A6" s="9" t="s">
        <v>15</v>
      </c>
      <c r="B6" s="31">
        <v>1140385.7</v>
      </c>
      <c r="C6" s="25">
        <v>831317.7</v>
      </c>
    </row>
    <row r="7" spans="1:3" x14ac:dyDescent="0.2">
      <c r="A7" s="9" t="s">
        <v>16</v>
      </c>
      <c r="B7" s="7">
        <v>0</v>
      </c>
      <c r="C7" s="25">
        <v>26000.82</v>
      </c>
    </row>
    <row r="8" spans="1:3" x14ac:dyDescent="0.2">
      <c r="A8" s="9" t="s">
        <v>1</v>
      </c>
      <c r="B8" s="7">
        <v>0</v>
      </c>
      <c r="C8" s="25">
        <v>0</v>
      </c>
    </row>
    <row r="9" spans="1:3" x14ac:dyDescent="0.2">
      <c r="A9" s="9" t="s">
        <v>2</v>
      </c>
      <c r="B9" s="7">
        <v>0</v>
      </c>
      <c r="C9" s="25">
        <v>0</v>
      </c>
    </row>
    <row r="10" spans="1:3" x14ac:dyDescent="0.2">
      <c r="A10" s="9" t="s">
        <v>17</v>
      </c>
      <c r="B10" s="7">
        <v>0</v>
      </c>
      <c r="C10" s="25">
        <v>0</v>
      </c>
    </row>
    <row r="11" spans="1:3" x14ac:dyDescent="0.2">
      <c r="A11" s="9" t="s">
        <v>18</v>
      </c>
      <c r="B11" s="7">
        <v>0</v>
      </c>
      <c r="C11" s="25">
        <v>0</v>
      </c>
    </row>
    <row r="12" spans="1:3" x14ac:dyDescent="0.2">
      <c r="A12" s="9"/>
      <c r="B12" s="7"/>
      <c r="C12" s="8"/>
    </row>
    <row r="13" spans="1:3" ht="10.5" x14ac:dyDescent="0.2">
      <c r="A13" s="6" t="s">
        <v>8</v>
      </c>
      <c r="B13" s="16">
        <f>SUM(B14:B22)</f>
        <v>387321.42000000004</v>
      </c>
      <c r="C13" s="17">
        <f>SUM(C14:C22)</f>
        <v>418971.17</v>
      </c>
    </row>
    <row r="14" spans="1:3" x14ac:dyDescent="0.2">
      <c r="A14" s="9" t="s">
        <v>19</v>
      </c>
      <c r="B14" s="26">
        <v>0</v>
      </c>
      <c r="C14" s="27">
        <v>0</v>
      </c>
    </row>
    <row r="15" spans="1:3" x14ac:dyDescent="0.2">
      <c r="A15" s="9" t="s">
        <v>20</v>
      </c>
      <c r="B15" s="26">
        <v>0</v>
      </c>
      <c r="C15" s="27">
        <v>0</v>
      </c>
    </row>
    <row r="16" spans="1:3" x14ac:dyDescent="0.2">
      <c r="A16" s="9" t="s">
        <v>21</v>
      </c>
      <c r="B16" s="26">
        <v>0</v>
      </c>
      <c r="C16" s="27">
        <v>0</v>
      </c>
    </row>
    <row r="17" spans="1:3" x14ac:dyDescent="0.2">
      <c r="A17" s="9" t="s">
        <v>22</v>
      </c>
      <c r="B17" s="32">
        <v>157098.22</v>
      </c>
      <c r="C17" s="27">
        <v>0</v>
      </c>
    </row>
    <row r="18" spans="1:3" x14ac:dyDescent="0.2">
      <c r="A18" s="9" t="s">
        <v>23</v>
      </c>
      <c r="B18" s="32">
        <v>18603.5</v>
      </c>
      <c r="C18" s="27">
        <v>0</v>
      </c>
    </row>
    <row r="19" spans="1:3" x14ac:dyDescent="0.2">
      <c r="A19" s="9" t="s">
        <v>24</v>
      </c>
      <c r="B19" s="32">
        <v>211619.7</v>
      </c>
      <c r="C19" s="27">
        <v>418971.17</v>
      </c>
    </row>
    <row r="20" spans="1:3" x14ac:dyDescent="0.2">
      <c r="A20" s="9" t="s">
        <v>25</v>
      </c>
      <c r="B20" s="26">
        <v>0</v>
      </c>
      <c r="C20" s="27">
        <v>0</v>
      </c>
    </row>
    <row r="21" spans="1:3" x14ac:dyDescent="0.2">
      <c r="A21" s="9" t="s">
        <v>26</v>
      </c>
      <c r="B21" s="26">
        <v>0</v>
      </c>
      <c r="C21" s="27">
        <v>0</v>
      </c>
    </row>
    <row r="22" spans="1:3" x14ac:dyDescent="0.2">
      <c r="A22" s="9" t="s">
        <v>27</v>
      </c>
      <c r="B22" s="26">
        <v>0</v>
      </c>
      <c r="C22" s="27">
        <v>0</v>
      </c>
    </row>
    <row r="23" spans="1:3" s="4" customFormat="1" ht="10.5" x14ac:dyDescent="0.2">
      <c r="A23" s="21"/>
      <c r="B23" s="10"/>
      <c r="C23" s="11"/>
    </row>
    <row r="24" spans="1:3" s="4" customFormat="1" ht="10.5" x14ac:dyDescent="0.2">
      <c r="A24" s="15" t="s">
        <v>3</v>
      </c>
      <c r="B24" s="22">
        <f>B25+B35</f>
        <v>23393.74</v>
      </c>
      <c r="C24" s="17">
        <f>C25+C35</f>
        <v>164719.54999999999</v>
      </c>
    </row>
    <row r="25" spans="1:3" ht="10.5" x14ac:dyDescent="0.2">
      <c r="A25" s="6" t="s">
        <v>9</v>
      </c>
      <c r="B25" s="16">
        <f>SUM(B26:B33)</f>
        <v>23393.74</v>
      </c>
      <c r="C25" s="17">
        <f>SUM(C26:C33)</f>
        <v>164719.54999999999</v>
      </c>
    </row>
    <row r="26" spans="1:3" x14ac:dyDescent="0.2">
      <c r="A26" s="9" t="s">
        <v>28</v>
      </c>
      <c r="B26" s="7">
        <v>23393.74</v>
      </c>
      <c r="C26" s="28">
        <v>164719.54999999999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ht="10.5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ht="10.5" x14ac:dyDescent="0.2">
      <c r="A43" s="15" t="s">
        <v>50</v>
      </c>
      <c r="B43" s="22">
        <f>B44+B49+B56</f>
        <v>1191620.1000000001</v>
      </c>
      <c r="C43" s="23">
        <f>C44+C49+C56</f>
        <v>543126.85</v>
      </c>
    </row>
    <row r="44" spans="1:3" ht="10.5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ht="10.5" x14ac:dyDescent="0.2">
      <c r="A49" s="6" t="s">
        <v>51</v>
      </c>
      <c r="B49" s="16">
        <f>SUM(B50:B54)</f>
        <v>1191620.1000000001</v>
      </c>
      <c r="C49" s="17">
        <f>SUM(C50:C54)</f>
        <v>543126.85</v>
      </c>
    </row>
    <row r="50" spans="1:3" x14ac:dyDescent="0.2">
      <c r="A50" s="9" t="s">
        <v>44</v>
      </c>
      <c r="B50" s="29">
        <v>0</v>
      </c>
      <c r="C50" s="30">
        <v>543126.85</v>
      </c>
    </row>
    <row r="51" spans="1:3" x14ac:dyDescent="0.2">
      <c r="A51" s="9" t="s">
        <v>45</v>
      </c>
      <c r="B51" s="33">
        <v>1191620.1000000001</v>
      </c>
      <c r="C51" s="30">
        <v>0</v>
      </c>
    </row>
    <row r="52" spans="1:3" x14ac:dyDescent="0.2">
      <c r="A52" s="9" t="s">
        <v>5</v>
      </c>
      <c r="B52" s="29">
        <v>0</v>
      </c>
      <c r="C52" s="30">
        <v>0</v>
      </c>
    </row>
    <row r="53" spans="1:3" x14ac:dyDescent="0.2">
      <c r="A53" s="9" t="s">
        <v>6</v>
      </c>
      <c r="B53" s="29">
        <v>0</v>
      </c>
      <c r="C53" s="30">
        <v>0</v>
      </c>
    </row>
    <row r="54" spans="1:3" x14ac:dyDescent="0.2">
      <c r="A54" s="9" t="s">
        <v>46</v>
      </c>
      <c r="B54" s="29">
        <v>0</v>
      </c>
      <c r="C54" s="30">
        <v>0</v>
      </c>
    </row>
    <row r="55" spans="1:3" x14ac:dyDescent="0.2">
      <c r="A55" s="9"/>
      <c r="B55" s="7"/>
      <c r="C55" s="8"/>
    </row>
    <row r="56" spans="1:3" ht="10.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37" t="s">
        <v>52</v>
      </c>
      <c r="B59" s="37"/>
      <c r="C59" s="37"/>
    </row>
    <row r="63" spans="1:3" ht="12" x14ac:dyDescent="0.3">
      <c r="A63"/>
      <c r="B63" s="24"/>
    </row>
    <row r="64" spans="1:3" ht="12" x14ac:dyDescent="0.3">
      <c r="A64" s="24"/>
      <c r="B64" s="24"/>
    </row>
    <row r="65" spans="1:2" ht="12" x14ac:dyDescent="0.3">
      <c r="A65" s="24"/>
      <c r="B65" s="24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2020-01-27T03:55:52Z</cp:lastPrinted>
  <dcterms:created xsi:type="dcterms:W3CDTF">2012-12-11T20:26:08Z</dcterms:created>
  <dcterms:modified xsi:type="dcterms:W3CDTF">2020-02-09T19:56:01Z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